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0" yWindow="495" windowWidth="16605" windowHeight="13005"/>
  </bookViews>
  <sheets>
    <sheet name="стр.1_3 " sheetId="1" r:id="rId1"/>
  </sheets>
  <definedNames>
    <definedName name="_xlnm.Print_Area" localSheetId="0">'стр.1_3 '!$A$1:$DD$78</definedName>
  </definedNames>
  <calcPr calcId="145621"/>
</workbook>
</file>

<file path=xl/calcChain.xml><?xml version="1.0" encoding="utf-8"?>
<calcChain xmlns="http://schemas.openxmlformats.org/spreadsheetml/2006/main">
  <c r="CD25" i="1" l="1"/>
  <c r="BT22" i="1" l="1"/>
  <c r="CD23" i="1"/>
  <c r="CD47" i="1" l="1"/>
  <c r="BT47" i="1" l="1"/>
  <c r="CD46" i="1" l="1"/>
  <c r="BT46" i="1"/>
  <c r="CD45" i="1"/>
  <c r="BT25" i="1"/>
  <c r="BT23" i="1"/>
  <c r="CD19" i="1"/>
  <c r="CD18" i="1" s="1"/>
  <c r="CD17" i="1" s="1"/>
  <c r="BT19" i="1"/>
  <c r="BT18" i="1" s="1"/>
  <c r="BT17" i="1" s="1"/>
  <c r="BT45" i="1" l="1"/>
</calcChain>
</file>

<file path=xl/sharedStrings.xml><?xml version="1.0" encoding="utf-8"?>
<sst xmlns="http://schemas.openxmlformats.org/spreadsheetml/2006/main" count="203" uniqueCount="145">
  <si>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</si>
  <si>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</si>
  <si>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</si>
  <si>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</si>
  <si>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</si>
  <si>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</si>
  <si>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</t>
  </si>
  <si>
    <t>Наименование организации</t>
  </si>
  <si>
    <t>ООО "ГалоПолимер Кирово-Чепецк"</t>
  </si>
  <si>
    <t>ИНН:</t>
  </si>
  <si>
    <t>4312126856</t>
  </si>
  <si>
    <t>КПП:</t>
  </si>
  <si>
    <t>590801001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</si>
  <si>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</si>
  <si>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</si>
  <si>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</si>
  <si>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</si>
  <si>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</si>
  <si>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</si>
  <si>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</si>
  <si>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</si>
  <si>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</si>
  <si>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</si>
  <si>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</si>
  <si>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</si>
  <si>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</si>
  <si>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</si>
  <si>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</si>
  <si>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</si>
  <si>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</si>
  <si>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</si>
  <si>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</si>
  <si>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</si>
  <si>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</si>
  <si>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</si>
  <si>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</si>
  <si>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</si>
  <si>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</si>
  <si>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</si>
  <si>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рост заработной платы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</si>
  <si>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</si>
  <si>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</si>
  <si>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</si>
  <si>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</si>
  <si>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</si>
  <si>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</si>
  <si>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</si>
  <si>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</si>
  <si>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</si>
  <si>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</si>
  <si>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</si>
  <si>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</si>
  <si>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</si>
  <si>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</si>
  <si>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</si>
  <si>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</si>
  <si>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</si>
  <si>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</si>
  <si>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</si>
  <si>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</si>
  <si>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</si>
  <si>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</si>
  <si>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</si>
  <si>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</si>
  <si>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</si>
  <si>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</si>
  <si>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</si>
  <si>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</si>
  <si>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</si>
  <si>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</si>
  <si>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</si>
  <si>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</si>
  <si>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</si>
  <si>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</si>
  <si>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</si>
  <si>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</si>
  <si>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</si>
  <si>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</si>
  <si>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</si>
  <si>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</si>
  <si>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</si>
  <si>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</si>
  <si>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</si>
  <si>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</si>
  <si>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</si>
  <si>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</si>
  <si>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</si>
  <si>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 руб./МВт*ч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</si>
  <si>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</si>
  <si>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</si>
  <si>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</si>
  <si>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</si>
  <si>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</si>
  <si>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</si>
  <si>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</si>
  <si>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</si>
  <si>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i уровне напряжения ВН</t>
  </si>
  <si>
    <t>2.2</t>
  </si>
  <si>
    <t>в том числе трансформаторная мощность подстанций на i уровне напряжения СН1</t>
  </si>
  <si>
    <t>2.3</t>
  </si>
  <si>
    <t>в том числе трансформаторная мощность подстанций на i уровне напряжения СН2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</si>
  <si>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</si>
  <si>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</si>
  <si>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</si>
  <si>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</si>
  <si>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i уровне напряжения СН1</t>
  </si>
  <si>
    <t>3.2</t>
  </si>
  <si>
    <t>в том числе количество условных единиц по линиям электропередач на i уровне напряжения СН2</t>
  </si>
  <si>
    <t>3.3</t>
  </si>
  <si>
    <t>в том числе количество условных единиц по линиям электропередач на i уровне напряжения НН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</si>
  <si>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</si>
  <si>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</si>
  <si>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</si>
  <si>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i уровне напряжения ВН</t>
  </si>
  <si>
    <t>4.2</t>
  </si>
  <si>
    <t>в том числе Количество условных единиц по подстанциям на i уровне напряжения СН1</t>
  </si>
  <si>
    <t>4.3</t>
  </si>
  <si>
    <t>в том числе Количество условных единиц по подстанциям на i уровне напряжения СН2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</si>
  <si>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</si>
  <si>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</si>
  <si>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</si>
  <si>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</si>
  <si>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i уровне напряжения СН1</t>
  </si>
  <si>
    <t>5.2</t>
  </si>
  <si>
    <t>в том числе длина линий электропередач на i уровне напряжения СН2</t>
  </si>
  <si>
    <t>в том числе длина линий электропередач на i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</si>
  <si>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</si>
  <si>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</si>
  <si>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</si>
  <si>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</si>
  <si>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</si>
  <si>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</si>
  <si>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</si>
  <si>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</si>
  <si>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</si>
  <si>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</si>
  <si>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</si>
  <si>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</si>
  <si>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</si>
  <si>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</si>
  <si>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</si>
  <si>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2017 Год</t>
  </si>
  <si>
    <t>замена устаревшего оборудования ,модернизация основных средств</t>
  </si>
  <si>
    <t>обновление запчастей, замена ТМЦ, увеличение ремонтного фонда</t>
  </si>
  <si>
    <t>рост энергетических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</si>
</sst>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8"/>
  <sheetViews>
    <sheetView tabSelected="1" view="pageBreakPreview" zoomScaleNormal="100" workbookViewId="0">
      <selection activeCell="CN46" sqref="CN46:DD46"/>
    </sheetView>
  </sheetViews>
  <sheetFormatPr defaultColWidth="0.85546875" defaultRowHeight="15" customHeight="1" x14ac:dyDescent="0.25"/>
  <cols>
    <col min="1" max="80" width="0.85546875" style="2"/>
    <col min="81" max="81" width="2.85546875" style="2" customWidth="1"/>
    <col min="82" max="90" width="0.85546875" style="2"/>
    <col min="91" max="91" width="2.5703125" style="2" customWidth="1"/>
    <col min="92" max="107" width="0.85546875" style="2"/>
    <col min="108" max="108" width="22" style="2" customWidth="1"/>
    <col min="109" max="218" width="0.85546875" style="2"/>
    <col min="219" max="219" width="0.42578125" style="2" customWidth="1"/>
    <col min="220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5"/>
    <row r="5" spans="1:108" s="3" customFormat="1" ht="14.25" customHeight="1" x14ac:dyDescent="0.25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 x14ac:dyDescent="0.25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 x14ac:dyDescent="0.25">
      <c r="A7" s="24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 x14ac:dyDescent="0.25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spans="1:108" ht="21" customHeight="1" x14ac:dyDescent="0.25"/>
    <row r="10" spans="1:108" x14ac:dyDescent="0.25">
      <c r="C10" s="4" t="s">
        <v>7</v>
      </c>
      <c r="D10" s="4"/>
      <c r="AF10" s="25" t="s">
        <v>8</v>
      </c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</row>
    <row r="11" spans="1:108" x14ac:dyDescent="0.25">
      <c r="C11" s="4" t="s">
        <v>9</v>
      </c>
      <c r="D11" s="4"/>
      <c r="J11" s="26" t="s">
        <v>10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 spans="1:108" x14ac:dyDescent="0.25">
      <c r="C12" s="4" t="s">
        <v>11</v>
      </c>
      <c r="D12" s="4"/>
      <c r="J12" s="8" t="s">
        <v>12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4" spans="1:108" s="5" customFormat="1" ht="13.5" x14ac:dyDescent="0.2">
      <c r="A14" s="9" t="s">
        <v>13</v>
      </c>
      <c r="B14" s="10"/>
      <c r="C14" s="10"/>
      <c r="D14" s="10"/>
      <c r="E14" s="10"/>
      <c r="F14" s="10"/>
      <c r="G14" s="10"/>
      <c r="H14" s="10"/>
      <c r="I14" s="11"/>
      <c r="J14" s="15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1"/>
      <c r="BI14" s="9" t="s">
        <v>15</v>
      </c>
      <c r="BJ14" s="10"/>
      <c r="BK14" s="10"/>
      <c r="BL14" s="10"/>
      <c r="BM14" s="10"/>
      <c r="BN14" s="10"/>
      <c r="BO14" s="10"/>
      <c r="BP14" s="10"/>
      <c r="BQ14" s="10"/>
      <c r="BR14" s="10"/>
      <c r="BS14" s="11"/>
      <c r="BT14" s="16" t="s">
        <v>141</v>
      </c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8"/>
      <c r="CN14" s="9" t="s">
        <v>16</v>
      </c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20"/>
    </row>
    <row r="15" spans="1:108" s="5" customFormat="1" ht="13.5" x14ac:dyDescent="0.2">
      <c r="A15" s="12"/>
      <c r="B15" s="13"/>
      <c r="C15" s="13"/>
      <c r="D15" s="13"/>
      <c r="E15" s="13"/>
      <c r="F15" s="13"/>
      <c r="G15" s="13"/>
      <c r="H15" s="13"/>
      <c r="I15" s="14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4"/>
      <c r="BI15" s="12"/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6" t="s">
        <v>17</v>
      </c>
      <c r="BU15" s="17"/>
      <c r="BV15" s="17"/>
      <c r="BW15" s="17"/>
      <c r="BX15" s="17"/>
      <c r="BY15" s="17"/>
      <c r="BZ15" s="17"/>
      <c r="CA15" s="17"/>
      <c r="CB15" s="17"/>
      <c r="CC15" s="18"/>
      <c r="CD15" s="16" t="s">
        <v>18</v>
      </c>
      <c r="CE15" s="17"/>
      <c r="CF15" s="17"/>
      <c r="CG15" s="17"/>
      <c r="CH15" s="17"/>
      <c r="CI15" s="17"/>
      <c r="CJ15" s="17"/>
      <c r="CK15" s="17"/>
      <c r="CL15" s="17"/>
      <c r="CM15" s="18"/>
      <c r="CN15" s="21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3"/>
    </row>
    <row r="16" spans="1:108" s="5" customFormat="1" ht="15" customHeight="1" x14ac:dyDescent="0.2">
      <c r="A16" s="27" t="s">
        <v>19</v>
      </c>
      <c r="B16" s="28"/>
      <c r="C16" s="28"/>
      <c r="D16" s="28"/>
      <c r="E16" s="28"/>
      <c r="F16" s="28"/>
      <c r="G16" s="28"/>
      <c r="H16" s="28"/>
      <c r="I16" s="29"/>
      <c r="J16" s="6"/>
      <c r="K16" s="30" t="s">
        <v>20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7"/>
      <c r="BI16" s="16" t="s">
        <v>21</v>
      </c>
      <c r="BJ16" s="17"/>
      <c r="BK16" s="17"/>
      <c r="BL16" s="17"/>
      <c r="BM16" s="17"/>
      <c r="BN16" s="17"/>
      <c r="BO16" s="17"/>
      <c r="BP16" s="17"/>
      <c r="BQ16" s="17"/>
      <c r="BR16" s="17"/>
      <c r="BS16" s="18"/>
      <c r="BT16" s="16" t="s">
        <v>21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21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39" t="s">
        <v>21</v>
      </c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</row>
    <row r="17" spans="1:108" s="5" customFormat="1" ht="15" customHeight="1" x14ac:dyDescent="0.2">
      <c r="A17" s="27" t="s">
        <v>22</v>
      </c>
      <c r="B17" s="28"/>
      <c r="C17" s="28"/>
      <c r="D17" s="28"/>
      <c r="E17" s="28"/>
      <c r="F17" s="28"/>
      <c r="G17" s="28"/>
      <c r="H17" s="28"/>
      <c r="I17" s="29"/>
      <c r="J17" s="6"/>
      <c r="K17" s="30" t="s">
        <v>23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7"/>
      <c r="BI17" s="16" t="s">
        <v>24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31">
        <f>BT18</f>
        <v>24051.673051508627</v>
      </c>
      <c r="BU17" s="32"/>
      <c r="BV17" s="32"/>
      <c r="BW17" s="32"/>
      <c r="BX17" s="32"/>
      <c r="BY17" s="32"/>
      <c r="BZ17" s="32"/>
      <c r="CA17" s="32"/>
      <c r="CB17" s="32"/>
      <c r="CC17" s="33"/>
      <c r="CD17" s="31">
        <f>CD18</f>
        <v>45350.560496597202</v>
      </c>
      <c r="CE17" s="34"/>
      <c r="CF17" s="34"/>
      <c r="CG17" s="34"/>
      <c r="CH17" s="34"/>
      <c r="CI17" s="34"/>
      <c r="CJ17" s="34"/>
      <c r="CK17" s="34"/>
      <c r="CL17" s="34"/>
      <c r="CM17" s="35"/>
      <c r="CN17" s="36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08" s="5" customFormat="1" ht="15" customHeight="1" x14ac:dyDescent="0.2">
      <c r="A18" s="27" t="s">
        <v>25</v>
      </c>
      <c r="B18" s="28"/>
      <c r="C18" s="28"/>
      <c r="D18" s="28"/>
      <c r="E18" s="28"/>
      <c r="F18" s="28"/>
      <c r="G18" s="28"/>
      <c r="H18" s="28"/>
      <c r="I18" s="29"/>
      <c r="J18" s="6"/>
      <c r="K18" s="30" t="s">
        <v>26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7"/>
      <c r="BI18" s="16" t="s">
        <v>24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31">
        <f>BT19+BT24+BT26+BT27</f>
        <v>24051.673051508627</v>
      </c>
      <c r="BU18" s="32"/>
      <c r="BV18" s="32"/>
      <c r="BW18" s="32"/>
      <c r="BX18" s="32"/>
      <c r="BY18" s="32"/>
      <c r="BZ18" s="32"/>
      <c r="CA18" s="32"/>
      <c r="CB18" s="32"/>
      <c r="CC18" s="33"/>
      <c r="CD18" s="31">
        <f>CD19+CD24+CD26+CD27</f>
        <v>45350.560496597202</v>
      </c>
      <c r="CE18" s="34"/>
      <c r="CF18" s="34"/>
      <c r="CG18" s="34"/>
      <c r="CH18" s="34"/>
      <c r="CI18" s="34"/>
      <c r="CJ18" s="34"/>
      <c r="CK18" s="34"/>
      <c r="CL18" s="34"/>
      <c r="CM18" s="35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s="5" customFormat="1" ht="15" customHeight="1" x14ac:dyDescent="0.2">
      <c r="A19" s="27" t="s">
        <v>27</v>
      </c>
      <c r="B19" s="28"/>
      <c r="C19" s="28"/>
      <c r="D19" s="28"/>
      <c r="E19" s="28"/>
      <c r="F19" s="28"/>
      <c r="G19" s="28"/>
      <c r="H19" s="28"/>
      <c r="I19" s="29"/>
      <c r="J19" s="6"/>
      <c r="K19" s="30" t="s">
        <v>28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7"/>
      <c r="BI19" s="16" t="s">
        <v>24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31">
        <f>BT20+BT22</f>
        <v>4605.8057539277788</v>
      </c>
      <c r="BU19" s="34"/>
      <c r="BV19" s="34"/>
      <c r="BW19" s="34"/>
      <c r="BX19" s="34"/>
      <c r="BY19" s="34"/>
      <c r="BZ19" s="34"/>
      <c r="CA19" s="34"/>
      <c r="CB19" s="34"/>
      <c r="CC19" s="35"/>
      <c r="CD19" s="31">
        <f>CD20+CD22</f>
        <v>6047.6925599999995</v>
      </c>
      <c r="CE19" s="34"/>
      <c r="CF19" s="34"/>
      <c r="CG19" s="34"/>
      <c r="CH19" s="34"/>
      <c r="CI19" s="34"/>
      <c r="CJ19" s="34"/>
      <c r="CK19" s="34"/>
      <c r="CL19" s="34"/>
      <c r="CM19" s="35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s="5" customFormat="1" ht="36.75" customHeight="1" x14ac:dyDescent="0.2">
      <c r="A20" s="27" t="s">
        <v>29</v>
      </c>
      <c r="B20" s="28"/>
      <c r="C20" s="28"/>
      <c r="D20" s="28"/>
      <c r="E20" s="28"/>
      <c r="F20" s="28"/>
      <c r="G20" s="28"/>
      <c r="H20" s="28"/>
      <c r="I20" s="29"/>
      <c r="J20" s="6"/>
      <c r="K20" s="30" t="s">
        <v>30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7"/>
      <c r="BI20" s="16" t="s">
        <v>24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43">
        <v>1718.6110887744901</v>
      </c>
      <c r="BU20" s="44"/>
      <c r="BV20" s="44"/>
      <c r="BW20" s="44"/>
      <c r="BX20" s="44"/>
      <c r="BY20" s="44"/>
      <c r="BZ20" s="44"/>
      <c r="CA20" s="44"/>
      <c r="CB20" s="44"/>
      <c r="CC20" s="45"/>
      <c r="CD20" s="43">
        <v>3359.27702</v>
      </c>
      <c r="CE20" s="44"/>
      <c r="CF20" s="44"/>
      <c r="CG20" s="44"/>
      <c r="CH20" s="44"/>
      <c r="CI20" s="44"/>
      <c r="CJ20" s="44"/>
      <c r="CK20" s="44"/>
      <c r="CL20" s="44"/>
      <c r="CM20" s="45"/>
      <c r="CN20" s="36" t="s">
        <v>143</v>
      </c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s="5" customFormat="1" ht="15" customHeight="1" x14ac:dyDescent="0.2">
      <c r="A21" s="27" t="s">
        <v>31</v>
      </c>
      <c r="B21" s="28"/>
      <c r="C21" s="28"/>
      <c r="D21" s="28"/>
      <c r="E21" s="28"/>
      <c r="F21" s="28"/>
      <c r="G21" s="28"/>
      <c r="H21" s="28"/>
      <c r="I21" s="29"/>
      <c r="J21" s="6"/>
      <c r="K21" s="30" t="s">
        <v>32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7"/>
      <c r="BI21" s="16" t="s">
        <v>24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42"/>
      <c r="BU21" s="32"/>
      <c r="BV21" s="32"/>
      <c r="BW21" s="32"/>
      <c r="BX21" s="32"/>
      <c r="BY21" s="32"/>
      <c r="BZ21" s="32"/>
      <c r="CA21" s="32"/>
      <c r="CB21" s="32"/>
      <c r="CC21" s="33"/>
      <c r="CD21" s="31"/>
      <c r="CE21" s="34"/>
      <c r="CF21" s="34"/>
      <c r="CG21" s="34"/>
      <c r="CH21" s="34"/>
      <c r="CI21" s="34"/>
      <c r="CJ21" s="34"/>
      <c r="CK21" s="34"/>
      <c r="CL21" s="34"/>
      <c r="CM21" s="35"/>
      <c r="CN21" s="36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s="5" customFormat="1" ht="58.5" customHeight="1" x14ac:dyDescent="0.2">
      <c r="A22" s="27" t="s">
        <v>33</v>
      </c>
      <c r="B22" s="28"/>
      <c r="C22" s="28"/>
      <c r="D22" s="28"/>
      <c r="E22" s="28"/>
      <c r="F22" s="28"/>
      <c r="G22" s="28"/>
      <c r="H22" s="28"/>
      <c r="I22" s="29"/>
      <c r="J22" s="6"/>
      <c r="K22" s="30" t="s">
        <v>34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7"/>
      <c r="BI22" s="16" t="s">
        <v>24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43">
        <f>270.735370078049+2616.45929507524</f>
        <v>2887.194665153289</v>
      </c>
      <c r="BU22" s="44"/>
      <c r="BV22" s="44"/>
      <c r="BW22" s="44"/>
      <c r="BX22" s="44"/>
      <c r="BY22" s="44"/>
      <c r="BZ22" s="44"/>
      <c r="CA22" s="44"/>
      <c r="CB22" s="44"/>
      <c r="CC22" s="45"/>
      <c r="CD22" s="43">
        <v>2688.41554</v>
      </c>
      <c r="CE22" s="44"/>
      <c r="CF22" s="44"/>
      <c r="CG22" s="44"/>
      <c r="CH22" s="44"/>
      <c r="CI22" s="44"/>
      <c r="CJ22" s="44"/>
      <c r="CK22" s="44"/>
      <c r="CL22" s="44"/>
      <c r="CM22" s="45"/>
      <c r="CN22" s="36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5" customFormat="1" ht="15" customHeight="1" x14ac:dyDescent="0.2">
      <c r="A23" s="27" t="s">
        <v>35</v>
      </c>
      <c r="B23" s="28"/>
      <c r="C23" s="28"/>
      <c r="D23" s="28"/>
      <c r="E23" s="28"/>
      <c r="F23" s="28"/>
      <c r="G23" s="28"/>
      <c r="H23" s="28"/>
      <c r="I23" s="29"/>
      <c r="J23" s="6"/>
      <c r="K23" s="30" t="s">
        <v>36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7"/>
      <c r="BI23" s="16" t="s">
        <v>24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43">
        <f>BT22</f>
        <v>2887.194665153289</v>
      </c>
      <c r="BU23" s="44"/>
      <c r="BV23" s="44"/>
      <c r="BW23" s="44"/>
      <c r="BX23" s="44"/>
      <c r="BY23" s="44"/>
      <c r="BZ23" s="44"/>
      <c r="CA23" s="44"/>
      <c r="CB23" s="44"/>
      <c r="CC23" s="45"/>
      <c r="CD23" s="43">
        <f>CD22</f>
        <v>2688.41554</v>
      </c>
      <c r="CE23" s="44"/>
      <c r="CF23" s="44"/>
      <c r="CG23" s="44"/>
      <c r="CH23" s="44"/>
      <c r="CI23" s="44"/>
      <c r="CJ23" s="44"/>
      <c r="CK23" s="44"/>
      <c r="CL23" s="44"/>
      <c r="CM23" s="45"/>
      <c r="CN23" s="36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5" customFormat="1" ht="30" customHeight="1" x14ac:dyDescent="0.2">
      <c r="A24" s="27" t="s">
        <v>37</v>
      </c>
      <c r="B24" s="28"/>
      <c r="C24" s="28"/>
      <c r="D24" s="28"/>
      <c r="E24" s="28"/>
      <c r="F24" s="28"/>
      <c r="G24" s="28"/>
      <c r="H24" s="28"/>
      <c r="I24" s="29"/>
      <c r="J24" s="6"/>
      <c r="K24" s="30" t="s">
        <v>38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7"/>
      <c r="BI24" s="16" t="s">
        <v>24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43">
        <v>9680.2093988984907</v>
      </c>
      <c r="BU24" s="44"/>
      <c r="BV24" s="44"/>
      <c r="BW24" s="44"/>
      <c r="BX24" s="44"/>
      <c r="BY24" s="44"/>
      <c r="BZ24" s="44"/>
      <c r="CA24" s="44"/>
      <c r="CB24" s="44"/>
      <c r="CC24" s="45"/>
      <c r="CD24" s="43">
        <v>14457.4251556976</v>
      </c>
      <c r="CE24" s="44"/>
      <c r="CF24" s="44"/>
      <c r="CG24" s="44"/>
      <c r="CH24" s="44"/>
      <c r="CI24" s="44"/>
      <c r="CJ24" s="44"/>
      <c r="CK24" s="44"/>
      <c r="CL24" s="44"/>
      <c r="CM24" s="45"/>
      <c r="CN24" s="36" t="s">
        <v>39</v>
      </c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5" customFormat="1" ht="15" customHeight="1" x14ac:dyDescent="0.2">
      <c r="A25" s="27" t="s">
        <v>40</v>
      </c>
      <c r="B25" s="28"/>
      <c r="C25" s="28"/>
      <c r="D25" s="28"/>
      <c r="E25" s="28"/>
      <c r="F25" s="28"/>
      <c r="G25" s="28"/>
      <c r="H25" s="28"/>
      <c r="I25" s="29"/>
      <c r="J25" s="6"/>
      <c r="K25" s="30" t="s">
        <v>36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7"/>
      <c r="BI25" s="16" t="s">
        <v>24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43">
        <f>BT24</f>
        <v>9680.2093988984907</v>
      </c>
      <c r="BU25" s="44"/>
      <c r="BV25" s="44"/>
      <c r="BW25" s="44"/>
      <c r="BX25" s="44"/>
      <c r="BY25" s="44"/>
      <c r="BZ25" s="44"/>
      <c r="CA25" s="44"/>
      <c r="CB25" s="44"/>
      <c r="CC25" s="45"/>
      <c r="CD25" s="43">
        <f>CD24</f>
        <v>14457.4251556976</v>
      </c>
      <c r="CE25" s="44"/>
      <c r="CF25" s="44"/>
      <c r="CG25" s="44"/>
      <c r="CH25" s="44"/>
      <c r="CI25" s="44"/>
      <c r="CJ25" s="44"/>
      <c r="CK25" s="44"/>
      <c r="CL25" s="44"/>
      <c r="CM25" s="45"/>
      <c r="CN25" s="36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s="5" customFormat="1" ht="32.25" customHeight="1" x14ac:dyDescent="0.2">
      <c r="A26" s="27" t="s">
        <v>41</v>
      </c>
      <c r="B26" s="28"/>
      <c r="C26" s="28"/>
      <c r="D26" s="28"/>
      <c r="E26" s="28"/>
      <c r="F26" s="28"/>
      <c r="G26" s="28"/>
      <c r="H26" s="28"/>
      <c r="I26" s="29"/>
      <c r="J26" s="6"/>
      <c r="K26" s="30" t="s">
        <v>42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7"/>
      <c r="BI26" s="16" t="s">
        <v>24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43">
        <v>1922.55049505181</v>
      </c>
      <c r="BU26" s="44"/>
      <c r="BV26" s="44"/>
      <c r="BW26" s="44"/>
      <c r="BX26" s="44"/>
      <c r="BY26" s="44"/>
      <c r="BZ26" s="44"/>
      <c r="CA26" s="44"/>
      <c r="CB26" s="44"/>
      <c r="CC26" s="45"/>
      <c r="CD26" s="43">
        <v>4748.61733</v>
      </c>
      <c r="CE26" s="44"/>
      <c r="CF26" s="44"/>
      <c r="CG26" s="44"/>
      <c r="CH26" s="44"/>
      <c r="CI26" s="44"/>
      <c r="CJ26" s="44"/>
      <c r="CK26" s="44"/>
      <c r="CL26" s="44"/>
      <c r="CM26" s="45"/>
      <c r="CN26" s="36" t="s">
        <v>142</v>
      </c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5" customFormat="1" ht="27" customHeight="1" x14ac:dyDescent="0.2">
      <c r="A27" s="27" t="s">
        <v>43</v>
      </c>
      <c r="B27" s="28"/>
      <c r="C27" s="28"/>
      <c r="D27" s="28"/>
      <c r="E27" s="28"/>
      <c r="F27" s="28"/>
      <c r="G27" s="28"/>
      <c r="H27" s="28"/>
      <c r="I27" s="29"/>
      <c r="J27" s="6"/>
      <c r="K27" s="30" t="s">
        <v>44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7"/>
      <c r="BI27" s="16" t="s">
        <v>24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31">
        <v>7843.1074036305499</v>
      </c>
      <c r="BU27" s="34"/>
      <c r="BV27" s="34"/>
      <c r="BW27" s="34"/>
      <c r="BX27" s="34"/>
      <c r="BY27" s="34"/>
      <c r="BZ27" s="34"/>
      <c r="CA27" s="34"/>
      <c r="CB27" s="34"/>
      <c r="CC27" s="35"/>
      <c r="CD27" s="43">
        <v>20096.8254508996</v>
      </c>
      <c r="CE27" s="44"/>
      <c r="CF27" s="44"/>
      <c r="CG27" s="44"/>
      <c r="CH27" s="44"/>
      <c r="CI27" s="44"/>
      <c r="CJ27" s="44"/>
      <c r="CK27" s="44"/>
      <c r="CL27" s="44"/>
      <c r="CM27" s="45"/>
      <c r="CN27" s="36" t="s">
        <v>144</v>
      </c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5" customFormat="1" ht="15" customHeight="1" x14ac:dyDescent="0.2">
      <c r="A28" s="27" t="s">
        <v>45</v>
      </c>
      <c r="B28" s="28"/>
      <c r="C28" s="28"/>
      <c r="D28" s="28"/>
      <c r="E28" s="28"/>
      <c r="F28" s="28"/>
      <c r="G28" s="28"/>
      <c r="H28" s="28"/>
      <c r="I28" s="29"/>
      <c r="J28" s="6"/>
      <c r="K28" s="30" t="s">
        <v>46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7"/>
      <c r="BI28" s="16" t="s">
        <v>24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>
        <v>0</v>
      </c>
      <c r="BU28" s="17"/>
      <c r="BV28" s="17"/>
      <c r="BW28" s="17"/>
      <c r="BX28" s="17"/>
      <c r="BY28" s="17"/>
      <c r="BZ28" s="17"/>
      <c r="CA28" s="17"/>
      <c r="CB28" s="17"/>
      <c r="CC28" s="18"/>
      <c r="CD28" s="43">
        <v>0</v>
      </c>
      <c r="CE28" s="44"/>
      <c r="CF28" s="44"/>
      <c r="CG28" s="44"/>
      <c r="CH28" s="44"/>
      <c r="CI28" s="44"/>
      <c r="CJ28" s="44"/>
      <c r="CK28" s="44"/>
      <c r="CL28" s="44"/>
      <c r="CM28" s="45"/>
      <c r="CN28" s="36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5" customFormat="1" ht="15" customHeight="1" x14ac:dyDescent="0.2">
      <c r="A29" s="27" t="s">
        <v>47</v>
      </c>
      <c r="B29" s="28"/>
      <c r="C29" s="28"/>
      <c r="D29" s="28"/>
      <c r="E29" s="28"/>
      <c r="F29" s="28"/>
      <c r="G29" s="28"/>
      <c r="H29" s="28"/>
      <c r="I29" s="29"/>
      <c r="J29" s="6"/>
      <c r="K29" s="30" t="s">
        <v>48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7"/>
      <c r="BI29" s="16" t="s">
        <v>24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>
        <v>0</v>
      </c>
      <c r="BU29" s="17"/>
      <c r="BV29" s="17"/>
      <c r="BW29" s="17"/>
      <c r="BX29" s="17"/>
      <c r="BY29" s="17"/>
      <c r="BZ29" s="17"/>
      <c r="CA29" s="17"/>
      <c r="CB29" s="17"/>
      <c r="CC29" s="18"/>
      <c r="CD29" s="46">
        <v>0</v>
      </c>
      <c r="CE29" s="47"/>
      <c r="CF29" s="47"/>
      <c r="CG29" s="47"/>
      <c r="CH29" s="47"/>
      <c r="CI29" s="47"/>
      <c r="CJ29" s="47"/>
      <c r="CK29" s="47"/>
      <c r="CL29" s="47"/>
      <c r="CM29" s="48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5" customFormat="1" ht="30" customHeight="1" x14ac:dyDescent="0.2">
      <c r="A30" s="27" t="s">
        <v>49</v>
      </c>
      <c r="B30" s="28"/>
      <c r="C30" s="28"/>
      <c r="D30" s="28"/>
      <c r="E30" s="28"/>
      <c r="F30" s="28"/>
      <c r="G30" s="28"/>
      <c r="H30" s="28"/>
      <c r="I30" s="29"/>
      <c r="J30" s="6"/>
      <c r="K30" s="30" t="s">
        <v>50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7"/>
      <c r="BI30" s="16" t="s">
        <v>24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>
        <v>0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46">
        <v>0</v>
      </c>
      <c r="CE30" s="47"/>
      <c r="CF30" s="47"/>
      <c r="CG30" s="47"/>
      <c r="CH30" s="47"/>
      <c r="CI30" s="47"/>
      <c r="CJ30" s="47"/>
      <c r="CK30" s="47"/>
      <c r="CL30" s="47"/>
      <c r="CM30" s="48"/>
      <c r="CN30" s="36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5" customFormat="1" ht="45" customHeight="1" x14ac:dyDescent="0.2">
      <c r="A31" s="27" t="s">
        <v>51</v>
      </c>
      <c r="B31" s="28"/>
      <c r="C31" s="28"/>
      <c r="D31" s="28"/>
      <c r="E31" s="28"/>
      <c r="F31" s="28"/>
      <c r="G31" s="28"/>
      <c r="H31" s="28"/>
      <c r="I31" s="29"/>
      <c r="J31" s="6"/>
      <c r="K31" s="30" t="s">
        <v>52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7"/>
      <c r="BI31" s="16" t="s">
        <v>24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>
        <v>0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46">
        <v>0</v>
      </c>
      <c r="CE31" s="47"/>
      <c r="CF31" s="47"/>
      <c r="CG31" s="47"/>
      <c r="CH31" s="47"/>
      <c r="CI31" s="47"/>
      <c r="CJ31" s="47"/>
      <c r="CK31" s="47"/>
      <c r="CL31" s="47"/>
      <c r="CM31" s="48"/>
      <c r="CN31" s="36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s="5" customFormat="1" ht="15" customHeight="1" x14ac:dyDescent="0.2">
      <c r="A32" s="27" t="s">
        <v>53</v>
      </c>
      <c r="B32" s="28"/>
      <c r="C32" s="28"/>
      <c r="D32" s="28"/>
      <c r="E32" s="28"/>
      <c r="F32" s="28"/>
      <c r="G32" s="28"/>
      <c r="H32" s="28"/>
      <c r="I32" s="29"/>
      <c r="J32" s="6"/>
      <c r="K32" s="30" t="s">
        <v>54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7"/>
      <c r="BI32" s="16" t="s">
        <v>24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>
        <v>0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46">
        <v>0</v>
      </c>
      <c r="CE32" s="47"/>
      <c r="CF32" s="47"/>
      <c r="CG32" s="47"/>
      <c r="CH32" s="47"/>
      <c r="CI32" s="47"/>
      <c r="CJ32" s="47"/>
      <c r="CK32" s="47"/>
      <c r="CL32" s="47"/>
      <c r="CM32" s="48"/>
      <c r="CN32" s="36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s="5" customFormat="1" ht="15" customHeight="1" x14ac:dyDescent="0.2">
      <c r="A33" s="27" t="s">
        <v>55</v>
      </c>
      <c r="B33" s="28"/>
      <c r="C33" s="28"/>
      <c r="D33" s="28"/>
      <c r="E33" s="28"/>
      <c r="F33" s="28"/>
      <c r="G33" s="28"/>
      <c r="H33" s="28"/>
      <c r="I33" s="29"/>
      <c r="J33" s="6"/>
      <c r="K33" s="30" t="s">
        <v>56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7"/>
      <c r="BI33" s="16" t="s">
        <v>24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6">
        <v>0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46">
        <v>0</v>
      </c>
      <c r="CE33" s="47"/>
      <c r="CF33" s="47"/>
      <c r="CG33" s="47"/>
      <c r="CH33" s="47"/>
      <c r="CI33" s="47"/>
      <c r="CJ33" s="47"/>
      <c r="CK33" s="47"/>
      <c r="CL33" s="47"/>
      <c r="CM33" s="48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5" customFormat="1" ht="15" customHeight="1" x14ac:dyDescent="0.2">
      <c r="A34" s="27" t="s">
        <v>57</v>
      </c>
      <c r="B34" s="28"/>
      <c r="C34" s="28"/>
      <c r="D34" s="28"/>
      <c r="E34" s="28"/>
      <c r="F34" s="28"/>
      <c r="G34" s="28"/>
      <c r="H34" s="28"/>
      <c r="I34" s="29"/>
      <c r="J34" s="6"/>
      <c r="K34" s="30" t="s">
        <v>58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7"/>
      <c r="BI34" s="16" t="s">
        <v>24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>
        <v>0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46">
        <v>0</v>
      </c>
      <c r="CE34" s="47"/>
      <c r="CF34" s="47"/>
      <c r="CG34" s="47"/>
      <c r="CH34" s="47"/>
      <c r="CI34" s="47"/>
      <c r="CJ34" s="47"/>
      <c r="CK34" s="47"/>
      <c r="CL34" s="47"/>
      <c r="CM34" s="48"/>
      <c r="CN34" s="36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5" customFormat="1" ht="15" customHeight="1" x14ac:dyDescent="0.2">
      <c r="A35" s="27" t="s">
        <v>59</v>
      </c>
      <c r="B35" s="28"/>
      <c r="C35" s="28"/>
      <c r="D35" s="28"/>
      <c r="E35" s="28"/>
      <c r="F35" s="28"/>
      <c r="G35" s="28"/>
      <c r="H35" s="28"/>
      <c r="I35" s="29"/>
      <c r="J35" s="6"/>
      <c r="K35" s="30" t="s">
        <v>60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7"/>
      <c r="BI35" s="16" t="s">
        <v>24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>
        <v>0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46">
        <v>0</v>
      </c>
      <c r="CE35" s="47"/>
      <c r="CF35" s="47"/>
      <c r="CG35" s="47"/>
      <c r="CH35" s="47"/>
      <c r="CI35" s="47"/>
      <c r="CJ35" s="47"/>
      <c r="CK35" s="47"/>
      <c r="CL35" s="47"/>
      <c r="CM35" s="48"/>
      <c r="CN35" s="36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5" customFormat="1" ht="30" customHeight="1" x14ac:dyDescent="0.2">
      <c r="A36" s="27" t="s">
        <v>61</v>
      </c>
      <c r="B36" s="28"/>
      <c r="C36" s="28"/>
      <c r="D36" s="28"/>
      <c r="E36" s="28"/>
      <c r="F36" s="28"/>
      <c r="G36" s="28"/>
      <c r="H36" s="28"/>
      <c r="I36" s="29"/>
      <c r="J36" s="6"/>
      <c r="K36" s="30" t="s">
        <v>62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7"/>
      <c r="BI36" s="16" t="s">
        <v>24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>
        <v>0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46">
        <v>0</v>
      </c>
      <c r="CE36" s="47"/>
      <c r="CF36" s="47"/>
      <c r="CG36" s="47"/>
      <c r="CH36" s="47"/>
      <c r="CI36" s="47"/>
      <c r="CJ36" s="47"/>
      <c r="CK36" s="47"/>
      <c r="CL36" s="47"/>
      <c r="CM36" s="48"/>
      <c r="CN36" s="36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s="5" customFormat="1" ht="30" customHeight="1" x14ac:dyDescent="0.2">
      <c r="A37" s="27" t="s">
        <v>63</v>
      </c>
      <c r="B37" s="28"/>
      <c r="C37" s="28"/>
      <c r="D37" s="28"/>
      <c r="E37" s="28"/>
      <c r="F37" s="28"/>
      <c r="G37" s="28"/>
      <c r="H37" s="28"/>
      <c r="I37" s="29"/>
      <c r="J37" s="6"/>
      <c r="K37" s="30" t="s">
        <v>64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7"/>
      <c r="BI37" s="16" t="s">
        <v>24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>
        <v>0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46">
        <v>0</v>
      </c>
      <c r="CE37" s="47"/>
      <c r="CF37" s="47"/>
      <c r="CG37" s="47"/>
      <c r="CH37" s="47"/>
      <c r="CI37" s="47"/>
      <c r="CJ37" s="47"/>
      <c r="CK37" s="47"/>
      <c r="CL37" s="47"/>
      <c r="CM37" s="48"/>
      <c r="CN37" s="36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5" customFormat="1" ht="15" customHeight="1" x14ac:dyDescent="0.2">
      <c r="A38" s="27" t="s">
        <v>65</v>
      </c>
      <c r="B38" s="28"/>
      <c r="C38" s="28"/>
      <c r="D38" s="28"/>
      <c r="E38" s="28"/>
      <c r="F38" s="28"/>
      <c r="G38" s="28"/>
      <c r="H38" s="28"/>
      <c r="I38" s="29"/>
      <c r="J38" s="6"/>
      <c r="K38" s="30" t="s">
        <v>66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7"/>
      <c r="BI38" s="16" t="s">
        <v>24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>
        <v>0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46">
        <v>0</v>
      </c>
      <c r="CE38" s="47"/>
      <c r="CF38" s="47"/>
      <c r="CG38" s="47"/>
      <c r="CH38" s="47"/>
      <c r="CI38" s="47"/>
      <c r="CJ38" s="47"/>
      <c r="CK38" s="47"/>
      <c r="CL38" s="47"/>
      <c r="CM38" s="48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5" customFormat="1" ht="30" customHeight="1" x14ac:dyDescent="0.2">
      <c r="A39" s="27" t="s">
        <v>67</v>
      </c>
      <c r="B39" s="28"/>
      <c r="C39" s="28"/>
      <c r="D39" s="28"/>
      <c r="E39" s="28"/>
      <c r="F39" s="28"/>
      <c r="G39" s="28"/>
      <c r="H39" s="28"/>
      <c r="I39" s="29"/>
      <c r="J39" s="6"/>
      <c r="K39" s="30" t="s">
        <v>68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7"/>
      <c r="BI39" s="16" t="s">
        <v>24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>
        <v>0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46">
        <v>0</v>
      </c>
      <c r="CE39" s="47"/>
      <c r="CF39" s="47"/>
      <c r="CG39" s="47"/>
      <c r="CH39" s="47"/>
      <c r="CI39" s="47"/>
      <c r="CJ39" s="47"/>
      <c r="CK39" s="47"/>
      <c r="CL39" s="47"/>
      <c r="CM39" s="48"/>
      <c r="CN39" s="36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5" customFormat="1" ht="45" customHeight="1" x14ac:dyDescent="0.2">
      <c r="A40" s="27" t="s">
        <v>69</v>
      </c>
      <c r="B40" s="28"/>
      <c r="C40" s="28"/>
      <c r="D40" s="28"/>
      <c r="E40" s="28"/>
      <c r="F40" s="28"/>
      <c r="G40" s="28"/>
      <c r="H40" s="28"/>
      <c r="I40" s="29"/>
      <c r="J40" s="6"/>
      <c r="K40" s="30" t="s">
        <v>70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7"/>
      <c r="BI40" s="16" t="s">
        <v>24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>
        <v>0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46">
        <v>0</v>
      </c>
      <c r="CE40" s="47"/>
      <c r="CF40" s="47"/>
      <c r="CG40" s="47"/>
      <c r="CH40" s="47"/>
      <c r="CI40" s="47"/>
      <c r="CJ40" s="47"/>
      <c r="CK40" s="47"/>
      <c r="CL40" s="47"/>
      <c r="CM40" s="48"/>
      <c r="CN40" s="36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s="5" customFormat="1" ht="45" customHeight="1" x14ac:dyDescent="0.2">
      <c r="A41" s="27" t="s">
        <v>71</v>
      </c>
      <c r="B41" s="28"/>
      <c r="C41" s="28"/>
      <c r="D41" s="28"/>
      <c r="E41" s="28"/>
      <c r="F41" s="28"/>
      <c r="G41" s="28"/>
      <c r="H41" s="28"/>
      <c r="I41" s="29"/>
      <c r="J41" s="6"/>
      <c r="K41" s="30" t="s">
        <v>72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7"/>
      <c r="BI41" s="16" t="s">
        <v>24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>
        <v>0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46">
        <v>0</v>
      </c>
      <c r="CE41" s="47"/>
      <c r="CF41" s="47"/>
      <c r="CG41" s="47"/>
      <c r="CH41" s="47"/>
      <c r="CI41" s="47"/>
      <c r="CJ41" s="47"/>
      <c r="CK41" s="47"/>
      <c r="CL41" s="47"/>
      <c r="CM41" s="48"/>
      <c r="CN41" s="36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5" customFormat="1" ht="72" customHeight="1" x14ac:dyDescent="0.2">
      <c r="A42" s="27" t="s">
        <v>73</v>
      </c>
      <c r="B42" s="28"/>
      <c r="C42" s="28"/>
      <c r="D42" s="28"/>
      <c r="E42" s="28"/>
      <c r="F42" s="28"/>
      <c r="G42" s="28"/>
      <c r="H42" s="28"/>
      <c r="I42" s="29"/>
      <c r="J42" s="6"/>
      <c r="K42" s="30" t="s">
        <v>74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7"/>
      <c r="BI42" s="16" t="s">
        <v>24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>
        <v>0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46">
        <v>0</v>
      </c>
      <c r="CE42" s="47"/>
      <c r="CF42" s="47"/>
      <c r="CG42" s="47"/>
      <c r="CH42" s="47"/>
      <c r="CI42" s="47"/>
      <c r="CJ42" s="47"/>
      <c r="CK42" s="47"/>
      <c r="CL42" s="47"/>
      <c r="CM42" s="48"/>
      <c r="CN42" s="36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5" customFormat="1" ht="30" customHeight="1" x14ac:dyDescent="0.2">
      <c r="A43" s="27" t="s">
        <v>75</v>
      </c>
      <c r="B43" s="28"/>
      <c r="C43" s="28"/>
      <c r="D43" s="28"/>
      <c r="E43" s="28"/>
      <c r="F43" s="28"/>
      <c r="G43" s="28"/>
      <c r="H43" s="28"/>
      <c r="I43" s="29"/>
      <c r="J43" s="6"/>
      <c r="K43" s="30" t="s">
        <v>76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7"/>
      <c r="BI43" s="16" t="s">
        <v>77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>
        <v>0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46">
        <v>0</v>
      </c>
      <c r="CE43" s="47"/>
      <c r="CF43" s="47"/>
      <c r="CG43" s="47"/>
      <c r="CH43" s="47"/>
      <c r="CI43" s="47"/>
      <c r="CJ43" s="47"/>
      <c r="CK43" s="47"/>
      <c r="CL43" s="47"/>
      <c r="CM43" s="48"/>
      <c r="CN43" s="36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5" customFormat="1" ht="111.75" customHeight="1" x14ac:dyDescent="0.2">
      <c r="A44" s="27" t="s">
        <v>78</v>
      </c>
      <c r="B44" s="28"/>
      <c r="C44" s="28"/>
      <c r="D44" s="28"/>
      <c r="E44" s="28"/>
      <c r="F44" s="28"/>
      <c r="G44" s="28"/>
      <c r="H44" s="28"/>
      <c r="I44" s="29"/>
      <c r="J44" s="6"/>
      <c r="K44" s="30" t="s">
        <v>79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7"/>
      <c r="BI44" s="16" t="s">
        <v>24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>
        <v>0</v>
      </c>
      <c r="BU44" s="17"/>
      <c r="BV44" s="17"/>
      <c r="BW44" s="17"/>
      <c r="BX44" s="17"/>
      <c r="BY44" s="17"/>
      <c r="BZ44" s="17"/>
      <c r="CA44" s="17"/>
      <c r="CB44" s="17"/>
      <c r="CC44" s="18"/>
      <c r="CD44" s="46">
        <v>0</v>
      </c>
      <c r="CE44" s="47"/>
      <c r="CF44" s="47"/>
      <c r="CG44" s="47"/>
      <c r="CH44" s="47"/>
      <c r="CI44" s="47"/>
      <c r="CJ44" s="47"/>
      <c r="CK44" s="47"/>
      <c r="CL44" s="47"/>
      <c r="CM44" s="48"/>
      <c r="CN44" s="36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5" customFormat="1" ht="30" customHeight="1" x14ac:dyDescent="0.2">
      <c r="A45" s="27" t="s">
        <v>80</v>
      </c>
      <c r="B45" s="28"/>
      <c r="C45" s="28"/>
      <c r="D45" s="28"/>
      <c r="E45" s="28"/>
      <c r="F45" s="28"/>
      <c r="G45" s="28"/>
      <c r="H45" s="28"/>
      <c r="I45" s="29"/>
      <c r="J45" s="6"/>
      <c r="K45" s="30" t="s">
        <v>81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7"/>
      <c r="BI45" s="16" t="s">
        <v>24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49">
        <f>BT21+BT23+BT25</f>
        <v>12567.40406405178</v>
      </c>
      <c r="BU45" s="17"/>
      <c r="BV45" s="17"/>
      <c r="BW45" s="17"/>
      <c r="BX45" s="17"/>
      <c r="BY45" s="17"/>
      <c r="BZ45" s="17"/>
      <c r="CA45" s="17"/>
      <c r="CB45" s="17"/>
      <c r="CC45" s="18"/>
      <c r="CD45" s="49">
        <f>CD21+CD23+CD25</f>
        <v>17145.8406956976</v>
      </c>
      <c r="CE45" s="17"/>
      <c r="CF45" s="17"/>
      <c r="CG45" s="17"/>
      <c r="CH45" s="17"/>
      <c r="CI45" s="17"/>
      <c r="CJ45" s="17"/>
      <c r="CK45" s="17"/>
      <c r="CL45" s="17"/>
      <c r="CM45" s="18"/>
      <c r="CN45" s="36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5" customFormat="1" ht="45" customHeight="1" x14ac:dyDescent="0.2">
      <c r="A46" s="27" t="s">
        <v>82</v>
      </c>
      <c r="B46" s="28"/>
      <c r="C46" s="28"/>
      <c r="D46" s="28"/>
      <c r="E46" s="28"/>
      <c r="F46" s="28"/>
      <c r="G46" s="28"/>
      <c r="H46" s="28"/>
      <c r="I46" s="29"/>
      <c r="J46" s="6"/>
      <c r="K46" s="30" t="s">
        <v>83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7"/>
      <c r="BI46" s="16" t="s">
        <v>24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31">
        <f>BT47*BT48</f>
        <v>27912.401550000002</v>
      </c>
      <c r="BU46" s="34"/>
      <c r="BV46" s="34"/>
      <c r="BW46" s="34"/>
      <c r="BX46" s="34"/>
      <c r="BY46" s="34"/>
      <c r="BZ46" s="34"/>
      <c r="CA46" s="34"/>
      <c r="CB46" s="34"/>
      <c r="CC46" s="35"/>
      <c r="CD46" s="31">
        <f>CD47*CD48</f>
        <v>26064.160159999999</v>
      </c>
      <c r="CE46" s="34"/>
      <c r="CF46" s="34"/>
      <c r="CG46" s="34"/>
      <c r="CH46" s="34"/>
      <c r="CI46" s="34"/>
      <c r="CJ46" s="34"/>
      <c r="CK46" s="34"/>
      <c r="CL46" s="34"/>
      <c r="CM46" s="35"/>
      <c r="CN46" s="50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5" customFormat="1" ht="30" customHeight="1" x14ac:dyDescent="0.2">
      <c r="A47" s="27" t="s">
        <v>25</v>
      </c>
      <c r="B47" s="28"/>
      <c r="C47" s="28"/>
      <c r="D47" s="28"/>
      <c r="E47" s="28"/>
      <c r="F47" s="28"/>
      <c r="G47" s="28"/>
      <c r="H47" s="28"/>
      <c r="I47" s="29"/>
      <c r="J47" s="6"/>
      <c r="K47" s="30" t="s">
        <v>84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7"/>
      <c r="BI47" s="16" t="s">
        <v>85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53">
        <f>696.539*0+626.541</f>
        <v>626.54100000000005</v>
      </c>
      <c r="BU47" s="54"/>
      <c r="BV47" s="54"/>
      <c r="BW47" s="54"/>
      <c r="BX47" s="54"/>
      <c r="BY47" s="54"/>
      <c r="BZ47" s="54"/>
      <c r="CA47" s="54"/>
      <c r="CB47" s="54"/>
      <c r="CC47" s="55"/>
      <c r="CD47" s="56">
        <f>592.38*0+630.788</f>
        <v>630.78800000000001</v>
      </c>
      <c r="CE47" s="57"/>
      <c r="CF47" s="57"/>
      <c r="CG47" s="57"/>
      <c r="CH47" s="57"/>
      <c r="CI47" s="57"/>
      <c r="CJ47" s="57"/>
      <c r="CK47" s="57"/>
      <c r="CL47" s="57"/>
      <c r="CM47" s="58"/>
      <c r="CN47" s="36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5" customFormat="1" ht="60" customHeight="1" x14ac:dyDescent="0.2">
      <c r="A48" s="27" t="s">
        <v>55</v>
      </c>
      <c r="B48" s="28"/>
      <c r="C48" s="28"/>
      <c r="D48" s="28"/>
      <c r="E48" s="28"/>
      <c r="F48" s="28"/>
      <c r="G48" s="28"/>
      <c r="H48" s="28"/>
      <c r="I48" s="29"/>
      <c r="J48" s="6"/>
      <c r="K48" s="30" t="s">
        <v>86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7"/>
      <c r="BI48" s="16" t="s">
        <v>87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53">
        <v>44.55</v>
      </c>
      <c r="BU48" s="54"/>
      <c r="BV48" s="54"/>
      <c r="BW48" s="54"/>
      <c r="BX48" s="54"/>
      <c r="BY48" s="54"/>
      <c r="BZ48" s="54"/>
      <c r="CA48" s="54"/>
      <c r="CB48" s="54"/>
      <c r="CC48" s="55"/>
      <c r="CD48" s="53">
        <v>41.32</v>
      </c>
      <c r="CE48" s="54"/>
      <c r="CF48" s="54"/>
      <c r="CG48" s="54"/>
      <c r="CH48" s="54"/>
      <c r="CI48" s="54"/>
      <c r="CJ48" s="54"/>
      <c r="CK48" s="54"/>
      <c r="CL48" s="54"/>
      <c r="CM48" s="55"/>
      <c r="CN48" s="36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5" customFormat="1" ht="57" customHeight="1" x14ac:dyDescent="0.2">
      <c r="A49" s="27" t="s">
        <v>88</v>
      </c>
      <c r="B49" s="28"/>
      <c r="C49" s="28"/>
      <c r="D49" s="28"/>
      <c r="E49" s="28"/>
      <c r="F49" s="28"/>
      <c r="G49" s="28"/>
      <c r="H49" s="28"/>
      <c r="I49" s="29"/>
      <c r="J49" s="6"/>
      <c r="K49" s="30" t="s">
        <v>89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7"/>
      <c r="BI49" s="16" t="s">
        <v>21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53" t="s">
        <v>21</v>
      </c>
      <c r="BU49" s="54"/>
      <c r="BV49" s="54"/>
      <c r="BW49" s="54"/>
      <c r="BX49" s="54"/>
      <c r="BY49" s="54"/>
      <c r="BZ49" s="54"/>
      <c r="CA49" s="54"/>
      <c r="CB49" s="54"/>
      <c r="CC49" s="55"/>
      <c r="CD49" s="53" t="s">
        <v>21</v>
      </c>
      <c r="CE49" s="54"/>
      <c r="CF49" s="54"/>
      <c r="CG49" s="54"/>
      <c r="CH49" s="54"/>
      <c r="CI49" s="54"/>
      <c r="CJ49" s="54"/>
      <c r="CK49" s="54"/>
      <c r="CL49" s="54"/>
      <c r="CM49" s="55"/>
      <c r="CN49" s="39" t="s">
        <v>21</v>
      </c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5" customFormat="1" ht="30" customHeight="1" x14ac:dyDescent="0.2">
      <c r="A50" s="27" t="s">
        <v>22</v>
      </c>
      <c r="B50" s="28"/>
      <c r="C50" s="28"/>
      <c r="D50" s="28"/>
      <c r="E50" s="28"/>
      <c r="F50" s="28"/>
      <c r="G50" s="28"/>
      <c r="H50" s="28"/>
      <c r="I50" s="29"/>
      <c r="J50" s="6"/>
      <c r="K50" s="30" t="s">
        <v>90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7"/>
      <c r="BI50" s="16" t="s">
        <v>91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53">
        <v>40</v>
      </c>
      <c r="BU50" s="54"/>
      <c r="BV50" s="54"/>
      <c r="BW50" s="54"/>
      <c r="BX50" s="54"/>
      <c r="BY50" s="54"/>
      <c r="BZ50" s="54"/>
      <c r="CA50" s="54"/>
      <c r="CB50" s="54"/>
      <c r="CC50" s="55"/>
      <c r="CD50" s="53">
        <v>40</v>
      </c>
      <c r="CE50" s="54"/>
      <c r="CF50" s="54"/>
      <c r="CG50" s="54"/>
      <c r="CH50" s="54"/>
      <c r="CI50" s="54"/>
      <c r="CJ50" s="54"/>
      <c r="CK50" s="54"/>
      <c r="CL50" s="54"/>
      <c r="CM50" s="55"/>
      <c r="CN50" s="36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5" customFormat="1" ht="15" customHeight="1" x14ac:dyDescent="0.2">
      <c r="A51" s="27" t="s">
        <v>92</v>
      </c>
      <c r="B51" s="28"/>
      <c r="C51" s="28"/>
      <c r="D51" s="28"/>
      <c r="E51" s="28"/>
      <c r="F51" s="28"/>
      <c r="G51" s="28"/>
      <c r="H51" s="28"/>
      <c r="I51" s="29"/>
      <c r="J51" s="6"/>
      <c r="K51" s="30" t="s">
        <v>93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7"/>
      <c r="BI51" s="16" t="s">
        <v>94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53"/>
      <c r="BU51" s="54"/>
      <c r="BV51" s="54"/>
      <c r="BW51" s="54"/>
      <c r="BX51" s="54"/>
      <c r="BY51" s="54"/>
      <c r="BZ51" s="54"/>
      <c r="CA51" s="54"/>
      <c r="CB51" s="54"/>
      <c r="CC51" s="55"/>
      <c r="CD51" s="53"/>
      <c r="CE51" s="54"/>
      <c r="CF51" s="54"/>
      <c r="CG51" s="54"/>
      <c r="CH51" s="54"/>
      <c r="CI51" s="54"/>
      <c r="CJ51" s="54"/>
      <c r="CK51" s="54"/>
      <c r="CL51" s="54"/>
      <c r="CM51" s="55"/>
      <c r="CN51" s="36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5" customFormat="1" ht="30" customHeight="1" x14ac:dyDescent="0.2">
      <c r="A52" s="27" t="s">
        <v>95</v>
      </c>
      <c r="B52" s="28"/>
      <c r="C52" s="28"/>
      <c r="D52" s="28"/>
      <c r="E52" s="28"/>
      <c r="F52" s="28"/>
      <c r="G52" s="28"/>
      <c r="H52" s="28"/>
      <c r="I52" s="29"/>
      <c r="J52" s="6"/>
      <c r="K52" s="30" t="s">
        <v>96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7"/>
      <c r="BI52" s="16" t="s">
        <v>94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53">
        <v>126</v>
      </c>
      <c r="BU52" s="54"/>
      <c r="BV52" s="54"/>
      <c r="BW52" s="54"/>
      <c r="BX52" s="54"/>
      <c r="BY52" s="54"/>
      <c r="BZ52" s="54"/>
      <c r="CA52" s="54"/>
      <c r="CB52" s="54"/>
      <c r="CC52" s="55"/>
      <c r="CD52" s="53">
        <v>126</v>
      </c>
      <c r="CE52" s="54"/>
      <c r="CF52" s="54"/>
      <c r="CG52" s="54"/>
      <c r="CH52" s="54"/>
      <c r="CI52" s="54"/>
      <c r="CJ52" s="54"/>
      <c r="CK52" s="54"/>
      <c r="CL52" s="54"/>
      <c r="CM52" s="55"/>
      <c r="CN52" s="36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s="5" customFormat="1" ht="30" customHeight="1" x14ac:dyDescent="0.2">
      <c r="A53" s="27" t="s">
        <v>97</v>
      </c>
      <c r="B53" s="28"/>
      <c r="C53" s="28"/>
      <c r="D53" s="28"/>
      <c r="E53" s="28"/>
      <c r="F53" s="28"/>
      <c r="G53" s="28"/>
      <c r="H53" s="28"/>
      <c r="I53" s="29"/>
      <c r="J53" s="6"/>
      <c r="K53" s="30" t="s">
        <v>98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7"/>
      <c r="BI53" s="16" t="s">
        <v>94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53">
        <v>196</v>
      </c>
      <c r="BU53" s="54"/>
      <c r="BV53" s="54"/>
      <c r="BW53" s="54"/>
      <c r="BX53" s="54"/>
      <c r="BY53" s="54"/>
      <c r="BZ53" s="54"/>
      <c r="CA53" s="54"/>
      <c r="CB53" s="54"/>
      <c r="CC53" s="55"/>
      <c r="CD53" s="53">
        <v>196</v>
      </c>
      <c r="CE53" s="54"/>
      <c r="CF53" s="54"/>
      <c r="CG53" s="54"/>
      <c r="CH53" s="54"/>
      <c r="CI53" s="54"/>
      <c r="CJ53" s="54"/>
      <c r="CK53" s="54"/>
      <c r="CL53" s="54"/>
      <c r="CM53" s="55"/>
      <c r="CN53" s="36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5" customFormat="1" ht="30" customHeight="1" x14ac:dyDescent="0.2">
      <c r="A54" s="27" t="s">
        <v>99</v>
      </c>
      <c r="B54" s="28"/>
      <c r="C54" s="28"/>
      <c r="D54" s="28"/>
      <c r="E54" s="28"/>
      <c r="F54" s="28"/>
      <c r="G54" s="28"/>
      <c r="H54" s="28"/>
      <c r="I54" s="29"/>
      <c r="J54" s="6"/>
      <c r="K54" s="30" t="s">
        <v>100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7"/>
      <c r="BI54" s="16" t="s">
        <v>94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53">
        <v>100.56</v>
      </c>
      <c r="BU54" s="54"/>
      <c r="BV54" s="54"/>
      <c r="BW54" s="54"/>
      <c r="BX54" s="54"/>
      <c r="BY54" s="54"/>
      <c r="BZ54" s="54"/>
      <c r="CA54" s="54"/>
      <c r="CB54" s="54"/>
      <c r="CC54" s="55"/>
      <c r="CD54" s="53">
        <v>100.56</v>
      </c>
      <c r="CE54" s="54"/>
      <c r="CF54" s="54"/>
      <c r="CG54" s="54"/>
      <c r="CH54" s="54"/>
      <c r="CI54" s="54"/>
      <c r="CJ54" s="54"/>
      <c r="CK54" s="54"/>
      <c r="CL54" s="54"/>
      <c r="CM54" s="55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5" customFormat="1" ht="30" customHeight="1" x14ac:dyDescent="0.2">
      <c r="A55" s="27" t="s">
        <v>101</v>
      </c>
      <c r="B55" s="28"/>
      <c r="C55" s="28"/>
      <c r="D55" s="28"/>
      <c r="E55" s="28"/>
      <c r="F55" s="28"/>
      <c r="G55" s="28"/>
      <c r="H55" s="28"/>
      <c r="I55" s="29"/>
      <c r="J55" s="6"/>
      <c r="K55" s="30" t="s">
        <v>102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7"/>
      <c r="BI55" s="16" t="s">
        <v>103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53">
        <v>659.697</v>
      </c>
      <c r="BU55" s="54"/>
      <c r="BV55" s="54"/>
      <c r="BW55" s="54"/>
      <c r="BX55" s="54"/>
      <c r="BY55" s="54"/>
      <c r="BZ55" s="54"/>
      <c r="CA55" s="54"/>
      <c r="CB55" s="54"/>
      <c r="CC55" s="55"/>
      <c r="CD55" s="53">
        <v>659.697</v>
      </c>
      <c r="CE55" s="54"/>
      <c r="CF55" s="54"/>
      <c r="CG55" s="54"/>
      <c r="CH55" s="54"/>
      <c r="CI55" s="54"/>
      <c r="CJ55" s="54"/>
      <c r="CK55" s="54"/>
      <c r="CL55" s="54"/>
      <c r="CM55" s="55"/>
      <c r="CN55" s="36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5" customFormat="1" ht="39.75" customHeight="1" x14ac:dyDescent="0.2">
      <c r="A56" s="27" t="s">
        <v>104</v>
      </c>
      <c r="B56" s="28"/>
      <c r="C56" s="28"/>
      <c r="D56" s="28"/>
      <c r="E56" s="28"/>
      <c r="F56" s="28"/>
      <c r="G56" s="28"/>
      <c r="H56" s="28"/>
      <c r="I56" s="29"/>
      <c r="J56" s="6"/>
      <c r="K56" s="30" t="s">
        <v>105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7"/>
      <c r="BI56" s="16" t="s">
        <v>103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53">
        <v>51.981999999999999</v>
      </c>
      <c r="BU56" s="54"/>
      <c r="BV56" s="54"/>
      <c r="BW56" s="54"/>
      <c r="BX56" s="54"/>
      <c r="BY56" s="54"/>
      <c r="BZ56" s="54"/>
      <c r="CA56" s="54"/>
      <c r="CB56" s="54"/>
      <c r="CC56" s="55"/>
      <c r="CD56" s="53">
        <v>51.981999999999999</v>
      </c>
      <c r="CE56" s="54"/>
      <c r="CF56" s="54"/>
      <c r="CG56" s="54"/>
      <c r="CH56" s="54"/>
      <c r="CI56" s="54"/>
      <c r="CJ56" s="54"/>
      <c r="CK56" s="54"/>
      <c r="CL56" s="54"/>
      <c r="CM56" s="55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s="5" customFormat="1" ht="41.25" customHeight="1" x14ac:dyDescent="0.2">
      <c r="A57" s="27" t="s">
        <v>106</v>
      </c>
      <c r="B57" s="28"/>
      <c r="C57" s="28"/>
      <c r="D57" s="28"/>
      <c r="E57" s="28"/>
      <c r="F57" s="28"/>
      <c r="G57" s="28"/>
      <c r="H57" s="28"/>
      <c r="I57" s="29"/>
      <c r="J57" s="6"/>
      <c r="K57" s="30" t="s">
        <v>107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7"/>
      <c r="BI57" s="16" t="s">
        <v>103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53">
        <v>453.95</v>
      </c>
      <c r="BU57" s="54"/>
      <c r="BV57" s="54"/>
      <c r="BW57" s="54"/>
      <c r="BX57" s="54"/>
      <c r="BY57" s="54"/>
      <c r="BZ57" s="54"/>
      <c r="CA57" s="54"/>
      <c r="CB57" s="54"/>
      <c r="CC57" s="55"/>
      <c r="CD57" s="53">
        <v>453.95</v>
      </c>
      <c r="CE57" s="54"/>
      <c r="CF57" s="54"/>
      <c r="CG57" s="54"/>
      <c r="CH57" s="54"/>
      <c r="CI57" s="54"/>
      <c r="CJ57" s="54"/>
      <c r="CK57" s="54"/>
      <c r="CL57" s="54"/>
      <c r="CM57" s="55"/>
      <c r="CN57" s="36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5" customFormat="1" ht="40.5" customHeight="1" x14ac:dyDescent="0.2">
      <c r="A58" s="27" t="s">
        <v>108</v>
      </c>
      <c r="B58" s="28"/>
      <c r="C58" s="28"/>
      <c r="D58" s="28"/>
      <c r="E58" s="28"/>
      <c r="F58" s="28"/>
      <c r="G58" s="28"/>
      <c r="H58" s="28"/>
      <c r="I58" s="29"/>
      <c r="J58" s="6"/>
      <c r="K58" s="30" t="s">
        <v>109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7"/>
      <c r="BI58" s="16" t="s">
        <v>103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53">
        <v>153.76499999999999</v>
      </c>
      <c r="BU58" s="54"/>
      <c r="BV58" s="54"/>
      <c r="BW58" s="54"/>
      <c r="BX58" s="54"/>
      <c r="BY58" s="54"/>
      <c r="BZ58" s="54"/>
      <c r="CA58" s="54"/>
      <c r="CB58" s="54"/>
      <c r="CC58" s="55"/>
      <c r="CD58" s="53">
        <v>153.76499999999999</v>
      </c>
      <c r="CE58" s="54"/>
      <c r="CF58" s="54"/>
      <c r="CG58" s="54"/>
      <c r="CH58" s="54"/>
      <c r="CI58" s="54"/>
      <c r="CJ58" s="54"/>
      <c r="CK58" s="54"/>
      <c r="CL58" s="54"/>
      <c r="CM58" s="55"/>
      <c r="CN58" s="36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5" customFormat="1" ht="30" customHeight="1" x14ac:dyDescent="0.2">
      <c r="A59" s="27" t="s">
        <v>110</v>
      </c>
      <c r="B59" s="28"/>
      <c r="C59" s="28"/>
      <c r="D59" s="28"/>
      <c r="E59" s="28"/>
      <c r="F59" s="28"/>
      <c r="G59" s="28"/>
      <c r="H59" s="28"/>
      <c r="I59" s="29"/>
      <c r="J59" s="6"/>
      <c r="K59" s="30" t="s">
        <v>111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7"/>
      <c r="BI59" s="16" t="s">
        <v>103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53">
        <v>1668.4</v>
      </c>
      <c r="BU59" s="54"/>
      <c r="BV59" s="54"/>
      <c r="BW59" s="54"/>
      <c r="BX59" s="54"/>
      <c r="BY59" s="54"/>
      <c r="BZ59" s="54"/>
      <c r="CA59" s="54"/>
      <c r="CB59" s="54"/>
      <c r="CC59" s="55"/>
      <c r="CD59" s="53">
        <v>1668.4</v>
      </c>
      <c r="CE59" s="54"/>
      <c r="CF59" s="54"/>
      <c r="CG59" s="54"/>
      <c r="CH59" s="54"/>
      <c r="CI59" s="54"/>
      <c r="CJ59" s="54"/>
      <c r="CK59" s="54"/>
      <c r="CL59" s="54"/>
      <c r="CM59" s="55"/>
      <c r="CN59" s="36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5" customFormat="1" ht="30" customHeight="1" x14ac:dyDescent="0.2">
      <c r="A60" s="27" t="s">
        <v>112</v>
      </c>
      <c r="B60" s="28"/>
      <c r="C60" s="28"/>
      <c r="D60" s="28"/>
      <c r="E60" s="28"/>
      <c r="F60" s="28"/>
      <c r="G60" s="28"/>
      <c r="H60" s="28"/>
      <c r="I60" s="29"/>
      <c r="J60" s="6"/>
      <c r="K60" s="30" t="s">
        <v>113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7"/>
      <c r="BI60" s="16" t="s">
        <v>103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53">
        <v>148.6</v>
      </c>
      <c r="BU60" s="54"/>
      <c r="BV60" s="54"/>
      <c r="BW60" s="54"/>
      <c r="BX60" s="54"/>
      <c r="BY60" s="54"/>
      <c r="BZ60" s="54"/>
      <c r="CA60" s="54"/>
      <c r="CB60" s="54"/>
      <c r="CC60" s="55"/>
      <c r="CD60" s="53">
        <v>148.6</v>
      </c>
      <c r="CE60" s="54"/>
      <c r="CF60" s="54"/>
      <c r="CG60" s="54"/>
      <c r="CH60" s="54"/>
      <c r="CI60" s="54"/>
      <c r="CJ60" s="54"/>
      <c r="CK60" s="54"/>
      <c r="CL60" s="54"/>
      <c r="CM60" s="55"/>
      <c r="CN60" s="36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5" customFormat="1" ht="30" customHeight="1" x14ac:dyDescent="0.2">
      <c r="A61" s="27" t="s">
        <v>114</v>
      </c>
      <c r="B61" s="28"/>
      <c r="C61" s="28"/>
      <c r="D61" s="28"/>
      <c r="E61" s="28"/>
      <c r="F61" s="28"/>
      <c r="G61" s="28"/>
      <c r="H61" s="28"/>
      <c r="I61" s="29"/>
      <c r="J61" s="6"/>
      <c r="K61" s="30" t="s">
        <v>115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7"/>
      <c r="BI61" s="16" t="s">
        <v>103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53">
        <v>207.2</v>
      </c>
      <c r="BU61" s="54"/>
      <c r="BV61" s="54"/>
      <c r="BW61" s="54"/>
      <c r="BX61" s="54"/>
      <c r="BY61" s="54"/>
      <c r="BZ61" s="54"/>
      <c r="CA61" s="54"/>
      <c r="CB61" s="54"/>
      <c r="CC61" s="55"/>
      <c r="CD61" s="53">
        <v>207.2</v>
      </c>
      <c r="CE61" s="54"/>
      <c r="CF61" s="54"/>
      <c r="CG61" s="54"/>
      <c r="CH61" s="54"/>
      <c r="CI61" s="54"/>
      <c r="CJ61" s="54"/>
      <c r="CK61" s="54"/>
      <c r="CL61" s="54"/>
      <c r="CM61" s="55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5" customFormat="1" ht="30" customHeight="1" x14ac:dyDescent="0.2">
      <c r="A62" s="27" t="s">
        <v>116</v>
      </c>
      <c r="B62" s="28"/>
      <c r="C62" s="28"/>
      <c r="D62" s="28"/>
      <c r="E62" s="28"/>
      <c r="F62" s="28"/>
      <c r="G62" s="28"/>
      <c r="H62" s="28"/>
      <c r="I62" s="29"/>
      <c r="J62" s="6"/>
      <c r="K62" s="30" t="s">
        <v>117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7"/>
      <c r="BI62" s="16" t="s">
        <v>103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53">
        <v>1312.6</v>
      </c>
      <c r="BU62" s="54"/>
      <c r="BV62" s="54"/>
      <c r="BW62" s="54"/>
      <c r="BX62" s="54"/>
      <c r="BY62" s="54"/>
      <c r="BZ62" s="54"/>
      <c r="CA62" s="54"/>
      <c r="CB62" s="54"/>
      <c r="CC62" s="55"/>
      <c r="CD62" s="53">
        <v>1312.6</v>
      </c>
      <c r="CE62" s="54"/>
      <c r="CF62" s="54"/>
      <c r="CG62" s="54"/>
      <c r="CH62" s="54"/>
      <c r="CI62" s="54"/>
      <c r="CJ62" s="54"/>
      <c r="CK62" s="54"/>
      <c r="CL62" s="54"/>
      <c r="CM62" s="55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5" customFormat="1" ht="23.25" customHeight="1" x14ac:dyDescent="0.2">
      <c r="A63" s="27" t="s">
        <v>118</v>
      </c>
      <c r="B63" s="28"/>
      <c r="C63" s="28"/>
      <c r="D63" s="28"/>
      <c r="E63" s="28"/>
      <c r="F63" s="28"/>
      <c r="G63" s="28"/>
      <c r="H63" s="28"/>
      <c r="I63" s="29"/>
      <c r="J63" s="6"/>
      <c r="K63" s="30" t="s">
        <v>119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7"/>
      <c r="BI63" s="16" t="s">
        <v>120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53">
        <v>197.71</v>
      </c>
      <c r="BU63" s="54"/>
      <c r="BV63" s="54"/>
      <c r="BW63" s="54"/>
      <c r="BX63" s="54"/>
      <c r="BY63" s="54"/>
      <c r="BZ63" s="54"/>
      <c r="CA63" s="54"/>
      <c r="CB63" s="54"/>
      <c r="CC63" s="55"/>
      <c r="CD63" s="53">
        <v>197.71</v>
      </c>
      <c r="CE63" s="54"/>
      <c r="CF63" s="54"/>
      <c r="CG63" s="54"/>
      <c r="CH63" s="54"/>
      <c r="CI63" s="54"/>
      <c r="CJ63" s="54"/>
      <c r="CK63" s="54"/>
      <c r="CL63" s="54"/>
      <c r="CM63" s="55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5" customFormat="1" ht="30" customHeight="1" x14ac:dyDescent="0.2">
      <c r="A64" s="27" t="s">
        <v>121</v>
      </c>
      <c r="B64" s="28"/>
      <c r="C64" s="28"/>
      <c r="D64" s="28"/>
      <c r="E64" s="28"/>
      <c r="F64" s="28"/>
      <c r="G64" s="28"/>
      <c r="H64" s="28"/>
      <c r="I64" s="29"/>
      <c r="J64" s="6"/>
      <c r="K64" s="30" t="s">
        <v>122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7"/>
      <c r="BI64" s="16" t="s">
        <v>120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53">
        <v>11.06</v>
      </c>
      <c r="BU64" s="54"/>
      <c r="BV64" s="54"/>
      <c r="BW64" s="54"/>
      <c r="BX64" s="54"/>
      <c r="BY64" s="54"/>
      <c r="BZ64" s="54"/>
      <c r="CA64" s="54"/>
      <c r="CB64" s="54"/>
      <c r="CC64" s="55"/>
      <c r="CD64" s="53">
        <v>11.06</v>
      </c>
      <c r="CE64" s="54"/>
      <c r="CF64" s="54"/>
      <c r="CG64" s="54"/>
      <c r="CH64" s="54"/>
      <c r="CI64" s="54"/>
      <c r="CJ64" s="54"/>
      <c r="CK64" s="54"/>
      <c r="CL64" s="54"/>
      <c r="CM64" s="55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5" customFormat="1" ht="30" customHeight="1" x14ac:dyDescent="0.2">
      <c r="A65" s="27" t="s">
        <v>123</v>
      </c>
      <c r="B65" s="28"/>
      <c r="C65" s="28"/>
      <c r="D65" s="28"/>
      <c r="E65" s="28"/>
      <c r="F65" s="28"/>
      <c r="G65" s="28"/>
      <c r="H65" s="28"/>
      <c r="I65" s="29"/>
      <c r="J65" s="6"/>
      <c r="K65" s="30" t="s">
        <v>124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7"/>
      <c r="BI65" s="16" t="s">
        <v>120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53">
        <v>129.69999999999999</v>
      </c>
      <c r="BU65" s="54"/>
      <c r="BV65" s="54"/>
      <c r="BW65" s="54"/>
      <c r="BX65" s="54"/>
      <c r="BY65" s="54"/>
      <c r="BZ65" s="54"/>
      <c r="CA65" s="54"/>
      <c r="CB65" s="54"/>
      <c r="CC65" s="55"/>
      <c r="CD65" s="53">
        <v>129.69999999999999</v>
      </c>
      <c r="CE65" s="54"/>
      <c r="CF65" s="54"/>
      <c r="CG65" s="54"/>
      <c r="CH65" s="54"/>
      <c r="CI65" s="54"/>
      <c r="CJ65" s="54"/>
      <c r="CK65" s="54"/>
      <c r="CL65" s="54"/>
      <c r="CM65" s="55"/>
      <c r="CN65" s="36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5" customFormat="1" ht="30" customHeight="1" x14ac:dyDescent="0.2">
      <c r="A66" s="27" t="s">
        <v>123</v>
      </c>
      <c r="B66" s="28"/>
      <c r="C66" s="28"/>
      <c r="D66" s="28"/>
      <c r="E66" s="28"/>
      <c r="F66" s="28"/>
      <c r="G66" s="28"/>
      <c r="H66" s="28"/>
      <c r="I66" s="29"/>
      <c r="J66" s="6"/>
      <c r="K66" s="30" t="s">
        <v>125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7"/>
      <c r="BI66" s="16" t="s">
        <v>120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53">
        <v>56.95</v>
      </c>
      <c r="BU66" s="54"/>
      <c r="BV66" s="54"/>
      <c r="BW66" s="54"/>
      <c r="BX66" s="54"/>
      <c r="BY66" s="54"/>
      <c r="BZ66" s="54"/>
      <c r="CA66" s="54"/>
      <c r="CB66" s="54"/>
      <c r="CC66" s="55"/>
      <c r="CD66" s="53">
        <v>56.95</v>
      </c>
      <c r="CE66" s="54"/>
      <c r="CF66" s="54"/>
      <c r="CG66" s="54"/>
      <c r="CH66" s="54"/>
      <c r="CI66" s="54"/>
      <c r="CJ66" s="54"/>
      <c r="CK66" s="54"/>
      <c r="CL66" s="54"/>
      <c r="CM66" s="55"/>
      <c r="CN66" s="36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5" customFormat="1" ht="15" customHeight="1" x14ac:dyDescent="0.2">
      <c r="A67" s="27" t="s">
        <v>126</v>
      </c>
      <c r="B67" s="28"/>
      <c r="C67" s="28"/>
      <c r="D67" s="28"/>
      <c r="E67" s="28"/>
      <c r="F67" s="28"/>
      <c r="G67" s="28"/>
      <c r="H67" s="28"/>
      <c r="I67" s="29"/>
      <c r="J67" s="6"/>
      <c r="K67" s="30" t="s">
        <v>127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7"/>
      <c r="BI67" s="16" t="s">
        <v>128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53">
        <v>100</v>
      </c>
      <c r="BU67" s="54"/>
      <c r="BV67" s="54"/>
      <c r="BW67" s="54"/>
      <c r="BX67" s="54"/>
      <c r="BY67" s="54"/>
      <c r="BZ67" s="54"/>
      <c r="CA67" s="54"/>
      <c r="CB67" s="54"/>
      <c r="CC67" s="55"/>
      <c r="CD67" s="53">
        <v>100</v>
      </c>
      <c r="CE67" s="54"/>
      <c r="CF67" s="54"/>
      <c r="CG67" s="54"/>
      <c r="CH67" s="54"/>
      <c r="CI67" s="54"/>
      <c r="CJ67" s="54"/>
      <c r="CK67" s="54"/>
      <c r="CL67" s="54"/>
      <c r="CM67" s="55"/>
      <c r="CN67" s="36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s="5" customFormat="1" ht="30" customHeight="1" x14ac:dyDescent="0.2">
      <c r="A68" s="27" t="s">
        <v>129</v>
      </c>
      <c r="B68" s="28"/>
      <c r="C68" s="28"/>
      <c r="D68" s="28"/>
      <c r="E68" s="28"/>
      <c r="F68" s="28"/>
      <c r="G68" s="28"/>
      <c r="H68" s="28"/>
      <c r="I68" s="29"/>
      <c r="J68" s="6"/>
      <c r="K68" s="30" t="s">
        <v>130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7"/>
      <c r="BI68" s="16" t="s">
        <v>24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53"/>
      <c r="BU68" s="54"/>
      <c r="BV68" s="54"/>
      <c r="BW68" s="54"/>
      <c r="BX68" s="54"/>
      <c r="BY68" s="54"/>
      <c r="BZ68" s="54"/>
      <c r="CA68" s="54"/>
      <c r="CB68" s="54"/>
      <c r="CC68" s="55"/>
      <c r="CD68" s="53"/>
      <c r="CE68" s="54"/>
      <c r="CF68" s="54"/>
      <c r="CG68" s="54"/>
      <c r="CH68" s="54"/>
      <c r="CI68" s="54"/>
      <c r="CJ68" s="54"/>
      <c r="CK68" s="54"/>
      <c r="CL68" s="54"/>
      <c r="CM68" s="55"/>
      <c r="CN68" s="36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s="5" customFormat="1" ht="30" customHeight="1" x14ac:dyDescent="0.2">
      <c r="A69" s="27" t="s">
        <v>131</v>
      </c>
      <c r="B69" s="28"/>
      <c r="C69" s="28"/>
      <c r="D69" s="28"/>
      <c r="E69" s="28"/>
      <c r="F69" s="28"/>
      <c r="G69" s="28"/>
      <c r="H69" s="28"/>
      <c r="I69" s="29"/>
      <c r="J69" s="6"/>
      <c r="K69" s="30" t="s">
        <v>132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7"/>
      <c r="BI69" s="16" t="s">
        <v>24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53">
        <v>0</v>
      </c>
      <c r="BU69" s="54"/>
      <c r="BV69" s="54"/>
      <c r="BW69" s="54"/>
      <c r="BX69" s="54"/>
      <c r="BY69" s="54"/>
      <c r="BZ69" s="54"/>
      <c r="CA69" s="54"/>
      <c r="CB69" s="54"/>
      <c r="CC69" s="55"/>
      <c r="CD69" s="53">
        <v>0</v>
      </c>
      <c r="CE69" s="54"/>
      <c r="CF69" s="54"/>
      <c r="CG69" s="54"/>
      <c r="CH69" s="54"/>
      <c r="CI69" s="54"/>
      <c r="CJ69" s="54"/>
      <c r="CK69" s="54"/>
      <c r="CL69" s="54"/>
      <c r="CM69" s="55"/>
      <c r="CN69" s="36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s="5" customFormat="1" ht="45" customHeight="1" x14ac:dyDescent="0.2">
      <c r="A70" s="27" t="s">
        <v>133</v>
      </c>
      <c r="B70" s="28"/>
      <c r="C70" s="28"/>
      <c r="D70" s="28"/>
      <c r="E70" s="28"/>
      <c r="F70" s="28"/>
      <c r="G70" s="28"/>
      <c r="H70" s="28"/>
      <c r="I70" s="29"/>
      <c r="J70" s="6"/>
      <c r="K70" s="30" t="s">
        <v>134</v>
      </c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7"/>
      <c r="BI70" s="16" t="s">
        <v>128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53"/>
      <c r="BU70" s="54"/>
      <c r="BV70" s="54"/>
      <c r="BW70" s="54"/>
      <c r="BX70" s="54"/>
      <c r="BY70" s="54"/>
      <c r="BZ70" s="54"/>
      <c r="CA70" s="54"/>
      <c r="CB70" s="54"/>
      <c r="CC70" s="55"/>
      <c r="CD70" s="53" t="s">
        <v>21</v>
      </c>
      <c r="CE70" s="54"/>
      <c r="CF70" s="54"/>
      <c r="CG70" s="54"/>
      <c r="CH70" s="54"/>
      <c r="CI70" s="54"/>
      <c r="CJ70" s="54"/>
      <c r="CK70" s="54"/>
      <c r="CL70" s="54"/>
      <c r="CM70" s="55"/>
      <c r="CN70" s="39" t="s">
        <v>21</v>
      </c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1"/>
    </row>
    <row r="72" spans="1:108" s="1" customFormat="1" ht="12.75" x14ac:dyDescent="0.2">
      <c r="G72" s="1" t="s">
        <v>135</v>
      </c>
    </row>
    <row r="73" spans="1:108" s="1" customFormat="1" ht="47.25" customHeight="1" x14ac:dyDescent="0.2">
      <c r="A73" s="51" t="s">
        <v>136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</row>
    <row r="74" spans="1:108" s="1" customFormat="1" ht="34.5" customHeight="1" x14ac:dyDescent="0.2">
      <c r="A74" s="51" t="s">
        <v>137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</row>
    <row r="75" spans="1:108" s="1" customFormat="1" ht="34.5" customHeight="1" x14ac:dyDescent="0.2">
      <c r="A75" s="51" t="s">
        <v>138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</row>
    <row r="76" spans="1:108" s="1" customFormat="1" ht="47.25" customHeight="1" x14ac:dyDescent="0.2">
      <c r="A76" s="51" t="s">
        <v>139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</row>
    <row r="77" spans="1:108" s="1" customFormat="1" ht="34.5" customHeight="1" x14ac:dyDescent="0.2">
      <c r="A77" s="51" t="s">
        <v>140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</row>
    <row r="78" spans="1:108" ht="3" customHeight="1" x14ac:dyDescent="0.25"/>
  </sheetData>
  <mergeCells count="349">
    <mergeCell ref="A73:DD73"/>
    <mergeCell ref="A74:DD74"/>
    <mergeCell ref="A75:DD75"/>
    <mergeCell ref="A76:DD76"/>
    <mergeCell ref="A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17:I17"/>
    <mergeCell ref="K17:BG17"/>
    <mergeCell ref="BI17:BS17"/>
    <mergeCell ref="BT17:CC17"/>
    <mergeCell ref="CD17:CM17"/>
    <mergeCell ref="CN17:DD17"/>
    <mergeCell ref="A16:I16"/>
    <mergeCell ref="K16:BG16"/>
    <mergeCell ref="BI16:BS16"/>
    <mergeCell ref="BT16:CC16"/>
    <mergeCell ref="CD16:CM16"/>
    <mergeCell ref="CN16:DD16"/>
    <mergeCell ref="J12:BH12"/>
    <mergeCell ref="A14:I15"/>
    <mergeCell ref="J14:BH15"/>
    <mergeCell ref="BI14:BS15"/>
    <mergeCell ref="BT14:CM14"/>
    <mergeCell ref="CN14:DD15"/>
    <mergeCell ref="BT15:CC15"/>
    <mergeCell ref="CD15:CM15"/>
    <mergeCell ref="A5:DD5"/>
    <mergeCell ref="A6:DD6"/>
    <mergeCell ref="A7:DD7"/>
    <mergeCell ref="A8:DD8"/>
    <mergeCell ref="AF10:DD10"/>
    <mergeCell ref="J11:BH11"/>
  </mergeCells>
  <pageMargins left="0.78740157480314965" right="0.31496062992125984" top="0.59055118110236227" bottom="0.39370078740157483" header="0.19685039370078741" footer="0.19685039370078741"/>
  <pageSetup paperSize="9" scale="8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 </vt:lpstr>
      <vt:lpstr>'стр.1_3 '!Область_печати</vt:lpstr>
    </vt:vector>
  </TitlesOfParts>
  <Company>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Семакина Татьяна Геннадьевна</cp:lastModifiedBy>
  <dcterms:created xsi:type="dcterms:W3CDTF">2017-03-14T12:41:40Z</dcterms:created>
  <dcterms:modified xsi:type="dcterms:W3CDTF">2018-03-27T10:26:59Z</dcterms:modified>
</cp:coreProperties>
</file>